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OS\CURSOS\LIMNOLOGIA\2026\"/>
    </mc:Choice>
  </mc:AlternateContent>
  <xr:revisionPtr revIDLastSave="0" documentId="13_ncr:1_{05274AF9-4476-4337-A14E-597280CA731A}" xr6:coauthVersionLast="47" xr6:coauthVersionMax="47" xr10:uidLastSave="{00000000-0000-0000-0000-000000000000}"/>
  <bookViews>
    <workbookView xWindow="-120" yWindow="-120" windowWidth="20730" windowHeight="11760" activeTab="3" xr2:uid="{43D388BF-0B09-44B1-A33E-0BDD1A41D100}"/>
  </bookViews>
  <sheets>
    <sheet name="PRIMER PARCIAL" sheetId="1" r:id="rId1"/>
    <sheet name="SEGUNDO PARCIAL" sheetId="2" r:id="rId2"/>
    <sheet name="TERCER PARCIAL" sheetId="3" r:id="rId3"/>
    <sheet name="NOTAS FINAL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1" i="2" l="1"/>
  <c r="V20" i="2"/>
  <c r="V19" i="2"/>
  <c r="V18" i="2"/>
  <c r="V17" i="2"/>
  <c r="V16" i="2"/>
  <c r="V15" i="2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Q20" i="3"/>
  <c r="R20" i="3" s="1"/>
  <c r="Q19" i="3"/>
  <c r="R19" i="3" s="1"/>
  <c r="Q18" i="3"/>
  <c r="R18" i="3" s="1"/>
  <c r="Q17" i="3"/>
  <c r="R17" i="3" s="1"/>
  <c r="Q16" i="3"/>
  <c r="R16" i="3" s="1"/>
  <c r="Q15" i="3"/>
  <c r="R15" i="3" s="1"/>
  <c r="Q14" i="3"/>
  <c r="R14" i="3" s="1"/>
  <c r="Q13" i="3"/>
  <c r="R13" i="3" s="1"/>
  <c r="Q12" i="3"/>
  <c r="R12" i="3" s="1"/>
  <c r="Q11" i="3"/>
  <c r="R11" i="3" s="1"/>
  <c r="Q10" i="3"/>
  <c r="R10" i="3" s="1"/>
  <c r="Q8" i="3"/>
  <c r="R8" i="3" s="1"/>
  <c r="Q7" i="3"/>
  <c r="R7" i="3" s="1"/>
  <c r="Q6" i="3"/>
  <c r="R6" i="3" s="1"/>
  <c r="Q5" i="3"/>
  <c r="R5" i="3" s="1"/>
  <c r="Q4" i="3"/>
  <c r="R4" i="3" s="1"/>
  <c r="V14" i="2"/>
  <c r="V13" i="2"/>
  <c r="V12" i="2"/>
  <c r="V11" i="2"/>
  <c r="V10" i="2"/>
  <c r="V8" i="2"/>
  <c r="V7" i="2"/>
  <c r="V6" i="2"/>
  <c r="V5" i="2"/>
  <c r="V4" i="2"/>
  <c r="V2" i="2"/>
  <c r="R2" i="3"/>
  <c r="Q2" i="3"/>
  <c r="U21" i="2"/>
  <c r="U20" i="2"/>
  <c r="U19" i="2"/>
  <c r="U18" i="2"/>
  <c r="U17" i="2"/>
  <c r="U16" i="2"/>
  <c r="U15" i="2"/>
  <c r="U14" i="2"/>
  <c r="U13" i="2"/>
  <c r="U12" i="2"/>
  <c r="U11" i="2"/>
  <c r="U10" i="2"/>
  <c r="U8" i="2"/>
  <c r="U7" i="2"/>
  <c r="U6" i="2"/>
  <c r="U5" i="2"/>
  <c r="U4" i="2"/>
  <c r="U2" i="2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Y2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X2" i="1"/>
</calcChain>
</file>

<file path=xl/sharedStrings.xml><?xml version="1.0" encoding="utf-8"?>
<sst xmlns="http://schemas.openxmlformats.org/spreadsheetml/2006/main" count="198" uniqueCount="61">
  <si>
    <t>NOMBRE</t>
  </si>
  <si>
    <t>CEDULA</t>
  </si>
  <si>
    <t>Francisco Larriera</t>
  </si>
  <si>
    <t>4959829-8</t>
  </si>
  <si>
    <t>Camila Oleaga</t>
  </si>
  <si>
    <t>4826033-1</t>
  </si>
  <si>
    <t>Maite Isasa</t>
  </si>
  <si>
    <t>5103344-4</t>
  </si>
  <si>
    <t>Juliana Pereira</t>
  </si>
  <si>
    <t>5632730-7</t>
  </si>
  <si>
    <t>Amelia Tejera</t>
  </si>
  <si>
    <t>5400028-6</t>
  </si>
  <si>
    <t>Melina Cativelli</t>
  </si>
  <si>
    <t>5325895-7</t>
  </si>
  <si>
    <t>Francisco Umpierrez</t>
  </si>
  <si>
    <t>5279123-9</t>
  </si>
  <si>
    <t>Geraldine García Matas</t>
  </si>
  <si>
    <t>5438452-7</t>
  </si>
  <si>
    <t>Jerónimo Lema</t>
  </si>
  <si>
    <t>5406206-6</t>
  </si>
  <si>
    <t>Pablo Carbajal</t>
  </si>
  <si>
    <t>5098410-5</t>
  </si>
  <si>
    <t>Tatiana Fernández</t>
  </si>
  <si>
    <t>5480807-4</t>
  </si>
  <si>
    <t>Daiana Maritonovich</t>
  </si>
  <si>
    <t>5093953-6</t>
  </si>
  <si>
    <t>Francesca Melilla</t>
  </si>
  <si>
    <t>4144676-2</t>
  </si>
  <si>
    <t>5217493-2</t>
  </si>
  <si>
    <t>Carolina Bergamino</t>
  </si>
  <si>
    <t>4667689-5</t>
  </si>
  <si>
    <t>Angela Leicht</t>
  </si>
  <si>
    <t>488837-5</t>
  </si>
  <si>
    <t>Lucía Pérez</t>
  </si>
  <si>
    <t>5537392-9</t>
  </si>
  <si>
    <t>Sofía Derrégibus</t>
  </si>
  <si>
    <t>4344807-9</t>
  </si>
  <si>
    <t>5252347-0</t>
  </si>
  <si>
    <t>PORCENTAJE</t>
  </si>
  <si>
    <t>TOTAL</t>
  </si>
  <si>
    <t>Huilen Rodriguez</t>
  </si>
  <si>
    <t>Celeste Casañas</t>
  </si>
  <si>
    <t>Cristian Rodríguez</t>
  </si>
  <si>
    <t>4433404-1</t>
  </si>
  <si>
    <t>PARCIAL 1</t>
  </si>
  <si>
    <t>PARCIAL 2</t>
  </si>
  <si>
    <t>PARCIAL 3</t>
  </si>
  <si>
    <t>ALUMNOS QUE RINDIERON 3 PARCIALES</t>
  </si>
  <si>
    <t>PROMEDIO</t>
  </si>
  <si>
    <t>NOTA FINAL</t>
  </si>
  <si>
    <t>Excelente mayor o igual a 87,5%</t>
  </si>
  <si>
    <t>Muy bueno mayor o igual a 75 y menor que 87,5</t>
  </si>
  <si>
    <t>Bueno mayor o igual a 62,5 y menor que 75</t>
  </si>
  <si>
    <t>Aceptable mayor o igual a 50 y menor que 62,5</t>
  </si>
  <si>
    <t>Insuficiente mayor o igual a 25 y menor que 50</t>
  </si>
  <si>
    <t>Muy insuficiente menor que 25%</t>
  </si>
  <si>
    <t>Categoría en función del porcentaje de logro</t>
  </si>
  <si>
    <t>EXCELENTE</t>
  </si>
  <si>
    <t>MUY BUENO</t>
  </si>
  <si>
    <t>SISTEMA DE NOTAS A PARTIR DEL 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</si>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</sst>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E9D46-FDE0-4E57-BBD8-91CBF95D5BC4}">
  <dimension ref="A1:Y20"/>
  <sheetViews>
    <sheetView topLeftCell="K1" workbookViewId="0">
      <selection activeCell="Y9" sqref="Y9"/>
    </sheetView>
  </sheetViews>
  <sheetFormatPr baseColWidth="10" defaultRowHeight="15" x14ac:dyDescent="0.25"/>
  <cols>
    <col min="1" max="1" width="23.140625" customWidth="1"/>
    <col min="2" max="2" width="14.5703125" customWidth="1"/>
    <col min="24" max="24" width="11.5703125" customWidth="1"/>
  </cols>
  <sheetData>
    <row r="1" spans="1:25" x14ac:dyDescent="0.25">
      <c r="A1" t="s">
        <v>0</v>
      </c>
      <c r="B1" t="s">
        <v>1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 t="s">
        <v>39</v>
      </c>
      <c r="Y1" t="s">
        <v>38</v>
      </c>
    </row>
    <row r="2" spans="1:25" x14ac:dyDescent="0.25">
      <c r="A2" t="s">
        <v>2</v>
      </c>
      <c r="B2" t="s">
        <v>3</v>
      </c>
      <c r="C2">
        <v>1</v>
      </c>
      <c r="D2">
        <v>1</v>
      </c>
      <c r="E2">
        <v>1</v>
      </c>
      <c r="F2">
        <v>0.75</v>
      </c>
      <c r="G2">
        <v>1</v>
      </c>
      <c r="H2">
        <v>1</v>
      </c>
      <c r="I2">
        <v>1</v>
      </c>
      <c r="J2">
        <v>1</v>
      </c>
      <c r="K2">
        <v>0.66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0.75</v>
      </c>
      <c r="S2">
        <v>1</v>
      </c>
      <c r="T2">
        <v>1</v>
      </c>
      <c r="U2">
        <v>1</v>
      </c>
      <c r="V2">
        <v>1</v>
      </c>
      <c r="W2">
        <v>0.5</v>
      </c>
      <c r="X2">
        <f>SUM(C2:W2)</f>
        <v>19.66</v>
      </c>
      <c r="Y2" s="1">
        <f>(X2*100/21)</f>
        <v>93.61904761904762</v>
      </c>
    </row>
    <row r="3" spans="1:25" x14ac:dyDescent="0.25">
      <c r="A3" t="s">
        <v>4</v>
      </c>
      <c r="B3" t="s">
        <v>5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0</v>
      </c>
      <c r="K3">
        <v>0</v>
      </c>
      <c r="L3">
        <v>0</v>
      </c>
      <c r="M3">
        <v>0.8</v>
      </c>
      <c r="N3">
        <v>1</v>
      </c>
      <c r="O3">
        <v>0</v>
      </c>
      <c r="P3">
        <v>0.66</v>
      </c>
      <c r="Q3">
        <v>1</v>
      </c>
      <c r="R3">
        <v>0.5</v>
      </c>
      <c r="S3">
        <v>1</v>
      </c>
      <c r="T3">
        <v>0.66</v>
      </c>
      <c r="U3">
        <v>0</v>
      </c>
      <c r="V3">
        <v>0.33</v>
      </c>
      <c r="W3">
        <v>0.5</v>
      </c>
      <c r="X3">
        <f t="shared" ref="X3:X20" si="0">SUM(C3:W3)</f>
        <v>13.450000000000001</v>
      </c>
      <c r="Y3" s="1">
        <f t="shared" ref="Y3:Y20" si="1">(X3*100/21)</f>
        <v>64.047619047619051</v>
      </c>
    </row>
    <row r="4" spans="1:25" x14ac:dyDescent="0.25">
      <c r="A4" t="s">
        <v>6</v>
      </c>
      <c r="B4" t="s">
        <v>7</v>
      </c>
      <c r="C4">
        <v>1</v>
      </c>
      <c r="D4">
        <v>1</v>
      </c>
      <c r="E4">
        <v>1</v>
      </c>
      <c r="F4">
        <v>0.75</v>
      </c>
      <c r="G4">
        <v>1</v>
      </c>
      <c r="H4">
        <v>1</v>
      </c>
      <c r="I4">
        <v>1</v>
      </c>
      <c r="J4">
        <v>1</v>
      </c>
      <c r="K4">
        <v>1</v>
      </c>
      <c r="L4">
        <v>0.75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0.66</v>
      </c>
      <c r="W4">
        <v>0</v>
      </c>
      <c r="X4">
        <f t="shared" si="0"/>
        <v>19.16</v>
      </c>
      <c r="Y4" s="1">
        <f t="shared" si="1"/>
        <v>91.238095238095241</v>
      </c>
    </row>
    <row r="5" spans="1:25" x14ac:dyDescent="0.25">
      <c r="A5" t="s">
        <v>8</v>
      </c>
      <c r="B5" t="s">
        <v>9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0.75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0.5</v>
      </c>
      <c r="X5">
        <f t="shared" si="0"/>
        <v>20.25</v>
      </c>
      <c r="Y5" s="1">
        <f t="shared" si="1"/>
        <v>96.428571428571431</v>
      </c>
    </row>
    <row r="6" spans="1:25" x14ac:dyDescent="0.25">
      <c r="A6" t="s">
        <v>10</v>
      </c>
      <c r="B6" t="s">
        <v>11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f t="shared" si="0"/>
        <v>21</v>
      </c>
      <c r="Y6" s="1">
        <f t="shared" si="1"/>
        <v>100</v>
      </c>
    </row>
    <row r="7" spans="1:25" x14ac:dyDescent="0.25">
      <c r="A7" t="s">
        <v>12</v>
      </c>
      <c r="B7" t="s">
        <v>13</v>
      </c>
      <c r="C7">
        <v>1</v>
      </c>
      <c r="D7">
        <v>0.66</v>
      </c>
      <c r="E7">
        <v>0.5</v>
      </c>
      <c r="F7">
        <v>1</v>
      </c>
      <c r="G7">
        <v>0.66</v>
      </c>
      <c r="H7">
        <v>1</v>
      </c>
      <c r="I7">
        <v>1</v>
      </c>
      <c r="J7">
        <v>1</v>
      </c>
      <c r="K7">
        <v>1</v>
      </c>
      <c r="L7">
        <v>0.75</v>
      </c>
      <c r="M7">
        <v>0.8</v>
      </c>
      <c r="N7">
        <v>1</v>
      </c>
      <c r="O7">
        <v>0.75</v>
      </c>
      <c r="P7">
        <v>1</v>
      </c>
      <c r="Q7">
        <v>0.75</v>
      </c>
      <c r="R7">
        <v>0.5</v>
      </c>
      <c r="S7">
        <v>1</v>
      </c>
      <c r="T7">
        <v>1</v>
      </c>
      <c r="U7">
        <v>1</v>
      </c>
      <c r="V7">
        <v>0.75</v>
      </c>
      <c r="W7">
        <v>0.5</v>
      </c>
      <c r="X7">
        <f t="shared" si="0"/>
        <v>17.62</v>
      </c>
      <c r="Y7" s="1">
        <f t="shared" si="1"/>
        <v>83.904761904761898</v>
      </c>
    </row>
    <row r="8" spans="1:25" x14ac:dyDescent="0.25">
      <c r="A8" t="s">
        <v>14</v>
      </c>
      <c r="B8" t="s">
        <v>15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0.75</v>
      </c>
      <c r="M8">
        <v>1</v>
      </c>
      <c r="N8">
        <v>1</v>
      </c>
      <c r="O8">
        <v>0.25</v>
      </c>
      <c r="P8">
        <v>1</v>
      </c>
      <c r="Q8">
        <v>1</v>
      </c>
      <c r="R8">
        <v>0.75</v>
      </c>
      <c r="S8">
        <v>1</v>
      </c>
      <c r="T8">
        <v>1</v>
      </c>
      <c r="U8">
        <v>1</v>
      </c>
      <c r="V8">
        <v>1</v>
      </c>
      <c r="W8">
        <v>0.5</v>
      </c>
      <c r="X8">
        <f t="shared" si="0"/>
        <v>19.25</v>
      </c>
      <c r="Y8" s="1">
        <f t="shared" si="1"/>
        <v>91.666666666666671</v>
      </c>
    </row>
    <row r="9" spans="1:25" x14ac:dyDescent="0.25">
      <c r="A9" t="s">
        <v>16</v>
      </c>
      <c r="B9" t="s">
        <v>17</v>
      </c>
      <c r="C9">
        <v>0.75</v>
      </c>
      <c r="D9">
        <v>1</v>
      </c>
      <c r="E9">
        <v>1</v>
      </c>
      <c r="F9">
        <v>0.75</v>
      </c>
      <c r="G9">
        <v>0.66</v>
      </c>
      <c r="H9">
        <v>1</v>
      </c>
      <c r="I9">
        <v>1</v>
      </c>
      <c r="J9">
        <v>1</v>
      </c>
      <c r="K9">
        <v>0.66</v>
      </c>
      <c r="L9">
        <v>0.5</v>
      </c>
      <c r="M9">
        <v>1</v>
      </c>
      <c r="N9">
        <v>1</v>
      </c>
      <c r="O9">
        <v>0.5</v>
      </c>
      <c r="P9">
        <v>0.66</v>
      </c>
      <c r="Q9">
        <v>1</v>
      </c>
      <c r="R9">
        <v>0.75</v>
      </c>
      <c r="S9">
        <v>0.66</v>
      </c>
      <c r="T9">
        <v>1</v>
      </c>
      <c r="U9">
        <v>1</v>
      </c>
      <c r="V9">
        <v>1</v>
      </c>
      <c r="W9">
        <v>1</v>
      </c>
      <c r="X9">
        <f t="shared" si="0"/>
        <v>17.89</v>
      </c>
      <c r="Y9" s="1">
        <f t="shared" si="1"/>
        <v>85.19047619047619</v>
      </c>
    </row>
    <row r="10" spans="1:25" x14ac:dyDescent="0.25">
      <c r="A10" t="s">
        <v>18</v>
      </c>
      <c r="B10" t="s">
        <v>19</v>
      </c>
      <c r="C10">
        <v>1</v>
      </c>
      <c r="D10">
        <v>1</v>
      </c>
      <c r="E10">
        <v>0.5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0.75</v>
      </c>
      <c r="M10">
        <v>1</v>
      </c>
      <c r="N10">
        <v>1</v>
      </c>
      <c r="O10">
        <v>0.5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f t="shared" si="0"/>
        <v>19.75</v>
      </c>
      <c r="Y10" s="1">
        <f t="shared" si="1"/>
        <v>94.047619047619051</v>
      </c>
    </row>
    <row r="11" spans="1:25" x14ac:dyDescent="0.25">
      <c r="A11" t="s">
        <v>20</v>
      </c>
      <c r="B11" t="s">
        <v>21</v>
      </c>
      <c r="C11">
        <v>1</v>
      </c>
      <c r="D11">
        <v>1</v>
      </c>
      <c r="E11">
        <v>1</v>
      </c>
      <c r="F11">
        <v>1</v>
      </c>
      <c r="G11">
        <v>1</v>
      </c>
      <c r="H11">
        <v>0</v>
      </c>
      <c r="I11">
        <v>0</v>
      </c>
      <c r="J11">
        <v>1</v>
      </c>
      <c r="K11">
        <v>0.33</v>
      </c>
      <c r="L11">
        <v>0.25</v>
      </c>
      <c r="M11">
        <v>1</v>
      </c>
      <c r="N11">
        <v>0.66</v>
      </c>
      <c r="O11">
        <v>0.25</v>
      </c>
      <c r="P11">
        <v>0.66</v>
      </c>
      <c r="Q11">
        <v>1</v>
      </c>
      <c r="R11">
        <v>0.5</v>
      </c>
      <c r="S11">
        <v>0.66</v>
      </c>
      <c r="T11">
        <v>0.66</v>
      </c>
      <c r="U11">
        <v>1</v>
      </c>
      <c r="V11">
        <v>0.66</v>
      </c>
      <c r="W11">
        <v>0.5</v>
      </c>
      <c r="X11">
        <f t="shared" si="0"/>
        <v>14.13</v>
      </c>
      <c r="Y11" s="1">
        <f t="shared" si="1"/>
        <v>67.285714285714292</v>
      </c>
    </row>
    <row r="12" spans="1:25" x14ac:dyDescent="0.25">
      <c r="A12" t="s">
        <v>22</v>
      </c>
      <c r="B12" t="s">
        <v>23</v>
      </c>
      <c r="C12">
        <v>1</v>
      </c>
      <c r="D12">
        <v>1</v>
      </c>
      <c r="E12">
        <v>0.5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0.75</v>
      </c>
      <c r="M12">
        <v>1</v>
      </c>
      <c r="N12">
        <v>1</v>
      </c>
      <c r="O12">
        <v>0.75</v>
      </c>
      <c r="P12">
        <v>0.66</v>
      </c>
      <c r="Q12">
        <v>0.75</v>
      </c>
      <c r="R12">
        <v>0.75</v>
      </c>
      <c r="S12">
        <v>1</v>
      </c>
      <c r="T12">
        <v>1</v>
      </c>
      <c r="U12">
        <v>1</v>
      </c>
      <c r="V12">
        <v>1</v>
      </c>
      <c r="W12">
        <v>1</v>
      </c>
      <c r="X12">
        <f t="shared" si="0"/>
        <v>19.16</v>
      </c>
      <c r="Y12" s="1">
        <f t="shared" si="1"/>
        <v>91.238095238095241</v>
      </c>
    </row>
    <row r="13" spans="1:25" x14ac:dyDescent="0.25">
      <c r="A13" t="s">
        <v>24</v>
      </c>
      <c r="B13" t="s">
        <v>25</v>
      </c>
      <c r="C13">
        <v>1</v>
      </c>
      <c r="D13">
        <v>0</v>
      </c>
      <c r="E13">
        <v>1</v>
      </c>
      <c r="F13">
        <v>0.75</v>
      </c>
      <c r="G13">
        <v>1</v>
      </c>
      <c r="H13">
        <v>1</v>
      </c>
      <c r="I13">
        <v>1</v>
      </c>
      <c r="J13">
        <v>1</v>
      </c>
      <c r="K13">
        <v>0.33</v>
      </c>
      <c r="L13">
        <v>0.5</v>
      </c>
      <c r="M13">
        <v>1</v>
      </c>
      <c r="N13">
        <v>1</v>
      </c>
      <c r="O13">
        <v>1</v>
      </c>
      <c r="P13">
        <v>0</v>
      </c>
      <c r="Q13">
        <v>0.5</v>
      </c>
      <c r="R13">
        <v>0.5</v>
      </c>
      <c r="S13">
        <v>0.66</v>
      </c>
      <c r="T13">
        <v>0.66</v>
      </c>
      <c r="U13">
        <v>1</v>
      </c>
      <c r="V13">
        <v>0.33</v>
      </c>
      <c r="W13">
        <v>1</v>
      </c>
      <c r="X13">
        <f t="shared" si="0"/>
        <v>15.23</v>
      </c>
      <c r="Y13" s="1">
        <f t="shared" si="1"/>
        <v>72.523809523809518</v>
      </c>
    </row>
    <row r="14" spans="1:25" x14ac:dyDescent="0.25">
      <c r="A14" t="s">
        <v>26</v>
      </c>
      <c r="B14" t="s">
        <v>27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0.5</v>
      </c>
      <c r="X14">
        <f t="shared" si="0"/>
        <v>20.5</v>
      </c>
      <c r="Y14" s="1">
        <f t="shared" si="1"/>
        <v>97.61904761904762</v>
      </c>
    </row>
    <row r="15" spans="1:25" x14ac:dyDescent="0.25">
      <c r="A15" t="s">
        <v>40</v>
      </c>
      <c r="B15" t="s">
        <v>28</v>
      </c>
      <c r="C15">
        <v>1</v>
      </c>
      <c r="D15">
        <v>1</v>
      </c>
      <c r="E15">
        <v>1</v>
      </c>
      <c r="F15">
        <v>1</v>
      </c>
      <c r="G15">
        <v>0.66</v>
      </c>
      <c r="H15">
        <v>1</v>
      </c>
      <c r="I15">
        <v>1</v>
      </c>
      <c r="J15">
        <v>1</v>
      </c>
      <c r="K15">
        <v>1</v>
      </c>
      <c r="L15">
        <v>0.25</v>
      </c>
      <c r="M15">
        <v>1</v>
      </c>
      <c r="N15">
        <v>0</v>
      </c>
      <c r="O15">
        <v>0.25</v>
      </c>
      <c r="P15">
        <v>1</v>
      </c>
      <c r="Q15">
        <v>0.75</v>
      </c>
      <c r="R15">
        <v>0.25</v>
      </c>
      <c r="S15">
        <v>0.33</v>
      </c>
      <c r="T15">
        <v>1</v>
      </c>
      <c r="U15">
        <v>1</v>
      </c>
      <c r="V15">
        <v>1</v>
      </c>
      <c r="W15">
        <v>0</v>
      </c>
      <c r="X15">
        <f t="shared" si="0"/>
        <v>15.49</v>
      </c>
      <c r="Y15" s="1">
        <f t="shared" si="1"/>
        <v>73.761904761904759</v>
      </c>
    </row>
    <row r="16" spans="1:25" x14ac:dyDescent="0.25">
      <c r="A16" t="s">
        <v>29</v>
      </c>
      <c r="B16" t="s">
        <v>30</v>
      </c>
      <c r="C16">
        <v>1</v>
      </c>
      <c r="D16">
        <v>1</v>
      </c>
      <c r="E16">
        <v>0</v>
      </c>
      <c r="F16">
        <v>1</v>
      </c>
      <c r="G16">
        <v>1</v>
      </c>
      <c r="H16">
        <v>0.5</v>
      </c>
      <c r="I16">
        <v>1</v>
      </c>
      <c r="J16">
        <v>1</v>
      </c>
      <c r="K16">
        <v>0</v>
      </c>
      <c r="L16">
        <v>0.5</v>
      </c>
      <c r="M16">
        <v>1</v>
      </c>
      <c r="N16">
        <v>1</v>
      </c>
      <c r="O16">
        <v>0.5</v>
      </c>
      <c r="P16">
        <v>0.66</v>
      </c>
      <c r="Q16">
        <v>0.5</v>
      </c>
      <c r="R16">
        <v>1</v>
      </c>
      <c r="S16">
        <v>1</v>
      </c>
      <c r="T16">
        <v>1</v>
      </c>
      <c r="U16">
        <v>1</v>
      </c>
      <c r="V16">
        <v>1</v>
      </c>
      <c r="W16">
        <v>0</v>
      </c>
      <c r="X16">
        <f t="shared" si="0"/>
        <v>15.66</v>
      </c>
      <c r="Y16" s="1">
        <f t="shared" si="1"/>
        <v>74.571428571428569</v>
      </c>
    </row>
    <row r="17" spans="1:25" x14ac:dyDescent="0.25">
      <c r="A17" t="s">
        <v>31</v>
      </c>
      <c r="B17" t="s">
        <v>32</v>
      </c>
      <c r="C17">
        <v>1</v>
      </c>
      <c r="D17">
        <v>1</v>
      </c>
      <c r="E17">
        <v>0.5</v>
      </c>
      <c r="F17">
        <v>1</v>
      </c>
      <c r="G17">
        <v>1</v>
      </c>
      <c r="H17">
        <v>1</v>
      </c>
      <c r="I17">
        <v>1</v>
      </c>
      <c r="J17">
        <v>1</v>
      </c>
      <c r="K17">
        <v>0.33</v>
      </c>
      <c r="L17">
        <v>0.25</v>
      </c>
      <c r="M17">
        <v>0.6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f t="shared" si="0"/>
        <v>18.68</v>
      </c>
      <c r="Y17" s="1">
        <f t="shared" si="1"/>
        <v>88.952380952380949</v>
      </c>
    </row>
    <row r="18" spans="1:25" x14ac:dyDescent="0.25">
      <c r="A18" t="s">
        <v>33</v>
      </c>
      <c r="B18" t="s">
        <v>34</v>
      </c>
      <c r="C18">
        <v>0.5</v>
      </c>
      <c r="D18">
        <v>1</v>
      </c>
      <c r="E18">
        <v>1</v>
      </c>
      <c r="F18">
        <v>1</v>
      </c>
      <c r="G18">
        <v>0.33</v>
      </c>
      <c r="H18">
        <v>1</v>
      </c>
      <c r="I18">
        <v>1</v>
      </c>
      <c r="J18">
        <v>1</v>
      </c>
      <c r="K18">
        <v>1</v>
      </c>
      <c r="L18">
        <v>0.75</v>
      </c>
      <c r="M18">
        <v>1</v>
      </c>
      <c r="N18">
        <v>0.66</v>
      </c>
      <c r="O18">
        <v>1</v>
      </c>
      <c r="P18">
        <v>1</v>
      </c>
      <c r="Q18">
        <v>0.75</v>
      </c>
      <c r="R18">
        <v>1</v>
      </c>
      <c r="S18">
        <v>1</v>
      </c>
      <c r="T18">
        <v>1</v>
      </c>
      <c r="U18">
        <v>1</v>
      </c>
      <c r="V18">
        <v>0.66</v>
      </c>
      <c r="W18">
        <v>1</v>
      </c>
      <c r="X18">
        <f t="shared" si="0"/>
        <v>18.650000000000002</v>
      </c>
      <c r="Y18" s="1">
        <f t="shared" si="1"/>
        <v>88.809523809523824</v>
      </c>
    </row>
    <row r="19" spans="1:25" x14ac:dyDescent="0.25">
      <c r="A19" t="s">
        <v>35</v>
      </c>
      <c r="B19" t="s">
        <v>36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0.33</v>
      </c>
      <c r="L19">
        <v>0.75</v>
      </c>
      <c r="M19">
        <v>0.8</v>
      </c>
      <c r="N19">
        <v>1</v>
      </c>
      <c r="O19">
        <v>0.75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f t="shared" si="0"/>
        <v>19.630000000000003</v>
      </c>
      <c r="Y19" s="1">
        <f t="shared" si="1"/>
        <v>93.476190476190482</v>
      </c>
    </row>
    <row r="20" spans="1:25" x14ac:dyDescent="0.25">
      <c r="A20" t="s">
        <v>41</v>
      </c>
      <c r="B20" t="s">
        <v>37</v>
      </c>
      <c r="C20">
        <v>1</v>
      </c>
      <c r="D20">
        <v>1</v>
      </c>
      <c r="E20">
        <v>1</v>
      </c>
      <c r="F20">
        <v>0.75</v>
      </c>
      <c r="G20">
        <v>1</v>
      </c>
      <c r="H20">
        <v>1</v>
      </c>
      <c r="I20">
        <v>1</v>
      </c>
      <c r="J20">
        <v>1</v>
      </c>
      <c r="K20">
        <v>1</v>
      </c>
      <c r="L20">
        <v>0.75</v>
      </c>
      <c r="M20">
        <v>1</v>
      </c>
      <c r="N20">
        <v>1</v>
      </c>
      <c r="O20">
        <v>0.25</v>
      </c>
      <c r="P20">
        <v>1</v>
      </c>
      <c r="Q20">
        <v>1</v>
      </c>
      <c r="R20">
        <v>0.75</v>
      </c>
      <c r="S20">
        <v>1</v>
      </c>
      <c r="T20">
        <v>1</v>
      </c>
      <c r="U20">
        <v>1</v>
      </c>
      <c r="V20">
        <v>0.33</v>
      </c>
      <c r="W20">
        <v>1</v>
      </c>
      <c r="X20">
        <f t="shared" si="0"/>
        <v>18.829999999999998</v>
      </c>
      <c r="Y20" s="1">
        <f t="shared" si="1"/>
        <v>89.666666666666657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FD099-3A28-423E-BA4F-6837AE1FA1DC}">
  <dimension ref="A1:V21"/>
  <sheetViews>
    <sheetView topLeftCell="G1" workbookViewId="0">
      <selection activeCell="V20" sqref="V20"/>
    </sheetView>
  </sheetViews>
  <sheetFormatPr baseColWidth="10" defaultRowHeight="15" x14ac:dyDescent="0.25"/>
  <cols>
    <col min="1" max="1" width="23" customWidth="1"/>
  </cols>
  <sheetData>
    <row r="1" spans="1:22" x14ac:dyDescent="0.25">
      <c r="A1" t="s">
        <v>0</v>
      </c>
      <c r="B1" t="s">
        <v>1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 t="s">
        <v>39</v>
      </c>
      <c r="V1" t="s">
        <v>38</v>
      </c>
    </row>
    <row r="2" spans="1:22" x14ac:dyDescent="0.25">
      <c r="A2" t="s">
        <v>2</v>
      </c>
      <c r="B2" t="s">
        <v>3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0.66</v>
      </c>
      <c r="U2">
        <f>SUM(C2:T2)</f>
        <v>17.66</v>
      </c>
      <c r="V2" s="1">
        <f>(U2*100/18)</f>
        <v>98.111111111111114</v>
      </c>
    </row>
    <row r="3" spans="1:22" x14ac:dyDescent="0.25">
      <c r="A3" t="s">
        <v>4</v>
      </c>
      <c r="B3" t="s">
        <v>5</v>
      </c>
    </row>
    <row r="4" spans="1:22" x14ac:dyDescent="0.25">
      <c r="A4" t="s">
        <v>6</v>
      </c>
      <c r="B4" t="s">
        <v>7</v>
      </c>
      <c r="C4">
        <v>1</v>
      </c>
      <c r="D4">
        <v>1</v>
      </c>
      <c r="E4">
        <v>1</v>
      </c>
      <c r="F4">
        <v>1</v>
      </c>
      <c r="G4">
        <v>1</v>
      </c>
      <c r="H4">
        <v>0.66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f t="shared" ref="U4:U8" si="0">SUM(C4:T4)</f>
        <v>17.66</v>
      </c>
      <c r="V4" s="1">
        <f t="shared" ref="V4:V21" si="1">(U4*100/18)</f>
        <v>98.111111111111114</v>
      </c>
    </row>
    <row r="5" spans="1:22" x14ac:dyDescent="0.25">
      <c r="A5" t="s">
        <v>8</v>
      </c>
      <c r="B5" t="s">
        <v>9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0.66</v>
      </c>
      <c r="R5">
        <v>1</v>
      </c>
      <c r="S5">
        <v>1</v>
      </c>
      <c r="T5">
        <v>0.66</v>
      </c>
      <c r="U5">
        <f t="shared" si="0"/>
        <v>17.32</v>
      </c>
      <c r="V5" s="1">
        <f t="shared" si="1"/>
        <v>96.222222222222229</v>
      </c>
    </row>
    <row r="6" spans="1:22" x14ac:dyDescent="0.25">
      <c r="A6" t="s">
        <v>10</v>
      </c>
      <c r="B6" t="s">
        <v>11</v>
      </c>
      <c r="C6">
        <v>1</v>
      </c>
      <c r="D6">
        <v>1</v>
      </c>
      <c r="E6">
        <v>1</v>
      </c>
      <c r="F6">
        <v>1</v>
      </c>
      <c r="G6">
        <v>1</v>
      </c>
      <c r="H6">
        <v>0.66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0.5</v>
      </c>
      <c r="T6">
        <v>1</v>
      </c>
      <c r="U6">
        <f t="shared" si="0"/>
        <v>17.16</v>
      </c>
      <c r="V6" s="1">
        <f t="shared" si="1"/>
        <v>95.333333333333329</v>
      </c>
    </row>
    <row r="7" spans="1:22" x14ac:dyDescent="0.25">
      <c r="A7" t="s">
        <v>12</v>
      </c>
      <c r="B7" t="s">
        <v>13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0.8</v>
      </c>
      <c r="L7">
        <v>1</v>
      </c>
      <c r="M7">
        <v>1</v>
      </c>
      <c r="N7">
        <v>1</v>
      </c>
      <c r="O7">
        <v>1</v>
      </c>
      <c r="P7">
        <v>0</v>
      </c>
      <c r="Q7">
        <v>1</v>
      </c>
      <c r="R7">
        <v>1</v>
      </c>
      <c r="S7">
        <v>0</v>
      </c>
      <c r="T7">
        <v>1</v>
      </c>
      <c r="U7">
        <f t="shared" si="0"/>
        <v>15.8</v>
      </c>
      <c r="V7" s="1">
        <f t="shared" si="1"/>
        <v>87.777777777777771</v>
      </c>
    </row>
    <row r="8" spans="1:22" x14ac:dyDescent="0.25">
      <c r="A8" t="s">
        <v>14</v>
      </c>
      <c r="B8" t="s">
        <v>15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0.66</v>
      </c>
      <c r="R8">
        <v>1</v>
      </c>
      <c r="S8">
        <v>0.5</v>
      </c>
      <c r="T8">
        <v>1</v>
      </c>
      <c r="U8">
        <f t="shared" si="0"/>
        <v>17.16</v>
      </c>
      <c r="V8" s="1">
        <f t="shared" si="1"/>
        <v>95.333333333333329</v>
      </c>
    </row>
    <row r="9" spans="1:22" x14ac:dyDescent="0.25">
      <c r="A9" t="s">
        <v>16</v>
      </c>
      <c r="B9" t="s">
        <v>17</v>
      </c>
    </row>
    <row r="10" spans="1:22" x14ac:dyDescent="0.25">
      <c r="A10" t="s">
        <v>18</v>
      </c>
      <c r="B10" t="s">
        <v>19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0.5</v>
      </c>
      <c r="P10">
        <v>1</v>
      </c>
      <c r="Q10">
        <v>1</v>
      </c>
      <c r="R10">
        <v>1</v>
      </c>
      <c r="S10">
        <v>0.5</v>
      </c>
      <c r="T10">
        <v>1</v>
      </c>
      <c r="U10">
        <f t="shared" ref="U10:U21" si="2">SUM(C10:T10)</f>
        <v>17</v>
      </c>
      <c r="V10" s="1">
        <f t="shared" si="1"/>
        <v>94.444444444444443</v>
      </c>
    </row>
    <row r="11" spans="1:22" x14ac:dyDescent="0.25">
      <c r="A11" t="s">
        <v>20</v>
      </c>
      <c r="B11" t="s">
        <v>21</v>
      </c>
      <c r="C11">
        <v>1</v>
      </c>
      <c r="D11">
        <v>1</v>
      </c>
      <c r="E11">
        <v>1</v>
      </c>
      <c r="F11">
        <v>1</v>
      </c>
      <c r="G11">
        <v>0</v>
      </c>
      <c r="H11">
        <v>1</v>
      </c>
      <c r="I11">
        <v>1</v>
      </c>
      <c r="J11">
        <v>1</v>
      </c>
      <c r="K11">
        <v>1</v>
      </c>
      <c r="L11">
        <v>1</v>
      </c>
      <c r="M11">
        <v>0.5</v>
      </c>
      <c r="N11">
        <v>1</v>
      </c>
      <c r="O11">
        <v>1</v>
      </c>
      <c r="P11">
        <v>1</v>
      </c>
      <c r="Q11">
        <v>1</v>
      </c>
      <c r="R11">
        <v>0.5</v>
      </c>
      <c r="S11">
        <v>0.5</v>
      </c>
      <c r="T11">
        <v>1</v>
      </c>
      <c r="U11">
        <f t="shared" si="2"/>
        <v>15.5</v>
      </c>
      <c r="V11" s="1">
        <f t="shared" si="1"/>
        <v>86.111111111111114</v>
      </c>
    </row>
    <row r="12" spans="1:22" x14ac:dyDescent="0.25">
      <c r="A12" t="s">
        <v>22</v>
      </c>
      <c r="B12" t="s">
        <v>23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0.5</v>
      </c>
      <c r="O12">
        <v>1</v>
      </c>
      <c r="P12">
        <v>1</v>
      </c>
      <c r="Q12">
        <v>1</v>
      </c>
      <c r="R12">
        <v>0.5</v>
      </c>
      <c r="S12">
        <v>0.5</v>
      </c>
      <c r="T12">
        <v>1</v>
      </c>
      <c r="U12">
        <f t="shared" si="2"/>
        <v>16.5</v>
      </c>
      <c r="V12" s="1">
        <f t="shared" si="1"/>
        <v>91.666666666666671</v>
      </c>
    </row>
    <row r="13" spans="1:22" x14ac:dyDescent="0.25">
      <c r="A13" t="s">
        <v>24</v>
      </c>
      <c r="B13" t="s">
        <v>25</v>
      </c>
      <c r="C13">
        <v>0.75</v>
      </c>
      <c r="D13">
        <v>1</v>
      </c>
      <c r="E13">
        <v>1</v>
      </c>
      <c r="F13">
        <v>1</v>
      </c>
      <c r="G13">
        <v>0</v>
      </c>
      <c r="H13">
        <v>0.66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0</v>
      </c>
      <c r="S13">
        <v>0.5</v>
      </c>
      <c r="T13">
        <v>1</v>
      </c>
      <c r="U13">
        <f t="shared" si="2"/>
        <v>14.91</v>
      </c>
      <c r="V13" s="1">
        <f t="shared" si="1"/>
        <v>82.833333333333329</v>
      </c>
    </row>
    <row r="14" spans="1:22" x14ac:dyDescent="0.25">
      <c r="A14" t="s">
        <v>26</v>
      </c>
      <c r="B14" t="s">
        <v>27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0.5</v>
      </c>
      <c r="N14">
        <v>1</v>
      </c>
      <c r="O14">
        <v>0.5</v>
      </c>
      <c r="P14">
        <v>1</v>
      </c>
      <c r="Q14">
        <v>1</v>
      </c>
      <c r="R14">
        <v>1</v>
      </c>
      <c r="S14">
        <v>1</v>
      </c>
      <c r="T14">
        <v>1</v>
      </c>
      <c r="U14">
        <f t="shared" si="2"/>
        <v>17</v>
      </c>
      <c r="V14" s="1">
        <f t="shared" si="1"/>
        <v>94.444444444444443</v>
      </c>
    </row>
    <row r="15" spans="1:22" x14ac:dyDescent="0.25">
      <c r="A15" t="s">
        <v>40</v>
      </c>
      <c r="B15" t="s">
        <v>28</v>
      </c>
      <c r="C15">
        <v>0.6</v>
      </c>
      <c r="D15">
        <v>1</v>
      </c>
      <c r="E15">
        <v>1</v>
      </c>
      <c r="F15">
        <v>1</v>
      </c>
      <c r="G15">
        <v>1</v>
      </c>
      <c r="H15">
        <v>0.66</v>
      </c>
      <c r="I15">
        <v>1</v>
      </c>
      <c r="J15">
        <v>1</v>
      </c>
      <c r="K15">
        <v>1</v>
      </c>
      <c r="L15">
        <v>1</v>
      </c>
      <c r="M15">
        <v>0.5</v>
      </c>
      <c r="N15">
        <v>1</v>
      </c>
      <c r="O15">
        <v>1</v>
      </c>
      <c r="P15">
        <v>1</v>
      </c>
      <c r="Q15">
        <v>0.33</v>
      </c>
      <c r="R15">
        <v>1</v>
      </c>
      <c r="S15">
        <v>1</v>
      </c>
      <c r="T15">
        <v>1</v>
      </c>
      <c r="U15">
        <f t="shared" si="2"/>
        <v>16.09</v>
      </c>
      <c r="V15" s="1">
        <f t="shared" si="1"/>
        <v>89.388888888888886</v>
      </c>
    </row>
    <row r="16" spans="1:22" x14ac:dyDescent="0.25">
      <c r="A16" t="s">
        <v>29</v>
      </c>
      <c r="B16" t="s">
        <v>30</v>
      </c>
      <c r="C16">
        <v>0.75</v>
      </c>
      <c r="D16">
        <v>1</v>
      </c>
      <c r="E16">
        <v>0.25</v>
      </c>
      <c r="F16">
        <v>0.66</v>
      </c>
      <c r="G16">
        <v>0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0.5</v>
      </c>
      <c r="S16">
        <v>0.5</v>
      </c>
      <c r="T16">
        <v>0.66</v>
      </c>
      <c r="U16">
        <f t="shared" si="2"/>
        <v>14.32</v>
      </c>
      <c r="V16" s="1">
        <f t="shared" si="1"/>
        <v>79.555555555555557</v>
      </c>
    </row>
    <row r="17" spans="1:22" x14ac:dyDescent="0.25">
      <c r="A17" t="s">
        <v>31</v>
      </c>
      <c r="B17" t="s">
        <v>32</v>
      </c>
      <c r="C17">
        <v>1</v>
      </c>
      <c r="D17">
        <v>1</v>
      </c>
      <c r="E17">
        <v>0.5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0.5</v>
      </c>
      <c r="P17">
        <v>1</v>
      </c>
      <c r="Q17">
        <v>0.66</v>
      </c>
      <c r="R17">
        <v>0</v>
      </c>
      <c r="S17">
        <v>1</v>
      </c>
      <c r="T17">
        <v>1</v>
      </c>
      <c r="U17">
        <f t="shared" si="2"/>
        <v>15.66</v>
      </c>
      <c r="V17" s="1">
        <f t="shared" si="1"/>
        <v>87</v>
      </c>
    </row>
    <row r="18" spans="1:22" x14ac:dyDescent="0.25">
      <c r="A18" t="s">
        <v>33</v>
      </c>
      <c r="B18" t="s">
        <v>34</v>
      </c>
      <c r="C18">
        <v>1</v>
      </c>
      <c r="D18">
        <v>1</v>
      </c>
      <c r="E18">
        <v>1</v>
      </c>
      <c r="F18">
        <v>1</v>
      </c>
      <c r="G18">
        <v>1</v>
      </c>
      <c r="H18">
        <v>0.66</v>
      </c>
      <c r="I18">
        <v>1</v>
      </c>
      <c r="J18">
        <v>1</v>
      </c>
      <c r="K18">
        <v>1</v>
      </c>
      <c r="L18">
        <v>1</v>
      </c>
      <c r="M18">
        <v>0.5</v>
      </c>
      <c r="N18">
        <v>0</v>
      </c>
      <c r="O18">
        <v>1</v>
      </c>
      <c r="P18">
        <v>1</v>
      </c>
      <c r="Q18">
        <v>0.66</v>
      </c>
      <c r="R18">
        <v>1</v>
      </c>
      <c r="S18">
        <v>0</v>
      </c>
      <c r="T18">
        <v>1</v>
      </c>
      <c r="U18">
        <f t="shared" si="2"/>
        <v>14.82</v>
      </c>
      <c r="V18" s="1">
        <f t="shared" si="1"/>
        <v>82.333333333333329</v>
      </c>
    </row>
    <row r="19" spans="1:22" x14ac:dyDescent="0.25">
      <c r="A19" t="s">
        <v>35</v>
      </c>
      <c r="B19" t="s">
        <v>36</v>
      </c>
      <c r="C19">
        <v>1</v>
      </c>
      <c r="D19">
        <v>1</v>
      </c>
      <c r="E19">
        <v>1</v>
      </c>
      <c r="F19">
        <v>1</v>
      </c>
      <c r="G19">
        <v>1</v>
      </c>
      <c r="H19">
        <v>0.66</v>
      </c>
      <c r="I19">
        <v>0.75</v>
      </c>
      <c r="J19">
        <v>1</v>
      </c>
      <c r="K19">
        <v>1</v>
      </c>
      <c r="L19">
        <v>1</v>
      </c>
      <c r="M19">
        <v>1</v>
      </c>
      <c r="N19">
        <v>1</v>
      </c>
      <c r="O19">
        <v>0</v>
      </c>
      <c r="P19">
        <v>1</v>
      </c>
      <c r="Q19">
        <v>1</v>
      </c>
      <c r="R19">
        <v>1</v>
      </c>
      <c r="S19">
        <v>1</v>
      </c>
      <c r="T19">
        <v>0.66</v>
      </c>
      <c r="U19">
        <f t="shared" si="2"/>
        <v>16.07</v>
      </c>
      <c r="V19" s="1">
        <f t="shared" si="1"/>
        <v>89.277777777777771</v>
      </c>
    </row>
    <row r="20" spans="1:22" x14ac:dyDescent="0.25">
      <c r="A20" t="s">
        <v>41</v>
      </c>
      <c r="B20" t="s">
        <v>37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0.5</v>
      </c>
      <c r="P20">
        <v>1</v>
      </c>
      <c r="Q20">
        <v>1</v>
      </c>
      <c r="R20">
        <v>0.5</v>
      </c>
      <c r="S20">
        <v>1</v>
      </c>
      <c r="T20">
        <v>1</v>
      </c>
      <c r="U20">
        <f t="shared" si="2"/>
        <v>17</v>
      </c>
      <c r="V20" s="1">
        <f t="shared" si="1"/>
        <v>94.444444444444443</v>
      </c>
    </row>
    <row r="21" spans="1:22" x14ac:dyDescent="0.25">
      <c r="A21" t="s">
        <v>42</v>
      </c>
      <c r="B21" t="s">
        <v>43</v>
      </c>
      <c r="C21">
        <v>0.75</v>
      </c>
      <c r="D21">
        <v>0</v>
      </c>
      <c r="E21">
        <v>0.75</v>
      </c>
      <c r="F21">
        <v>0.33</v>
      </c>
      <c r="G21">
        <v>1</v>
      </c>
      <c r="H21">
        <v>0.66</v>
      </c>
      <c r="I21">
        <v>0.5</v>
      </c>
      <c r="J21">
        <v>0</v>
      </c>
      <c r="K21">
        <v>0.4</v>
      </c>
      <c r="L21">
        <v>1</v>
      </c>
      <c r="M21">
        <v>0.5</v>
      </c>
      <c r="N21">
        <v>0</v>
      </c>
      <c r="O21">
        <v>0.5</v>
      </c>
      <c r="P21">
        <v>1</v>
      </c>
      <c r="Q21">
        <v>0.33</v>
      </c>
      <c r="R21">
        <v>1</v>
      </c>
      <c r="S21">
        <v>0.5</v>
      </c>
      <c r="T21">
        <v>1</v>
      </c>
      <c r="U21">
        <f t="shared" si="2"/>
        <v>10.220000000000001</v>
      </c>
      <c r="V21" s="1">
        <f t="shared" si="1"/>
        <v>56.777777777777786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C3ED1-1015-46F4-A900-F3FE126A59B5}">
  <dimension ref="A1:R21"/>
  <sheetViews>
    <sheetView topLeftCell="F1" workbookViewId="0">
      <selection activeCell="R2" sqref="R2:R20"/>
    </sheetView>
  </sheetViews>
  <sheetFormatPr baseColWidth="10" defaultRowHeight="15" x14ac:dyDescent="0.25"/>
  <cols>
    <col min="1" max="1" width="24.140625" customWidth="1"/>
    <col min="2" max="2" width="13.5703125" customWidth="1"/>
    <col min="18" max="18" width="12.5703125" customWidth="1"/>
    <col min="32" max="32" width="18.5703125" customWidth="1"/>
    <col min="33" max="33" width="11.5703125" customWidth="1"/>
  </cols>
  <sheetData>
    <row r="1" spans="1:18" x14ac:dyDescent="0.25">
      <c r="A1" t="s">
        <v>0</v>
      </c>
      <c r="B1" t="s">
        <v>1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 t="s">
        <v>39</v>
      </c>
      <c r="R1" t="s">
        <v>38</v>
      </c>
    </row>
    <row r="2" spans="1:18" x14ac:dyDescent="0.25">
      <c r="A2" t="s">
        <v>2</v>
      </c>
      <c r="B2" t="s">
        <v>3</v>
      </c>
      <c r="C2">
        <v>1</v>
      </c>
      <c r="D2">
        <v>1</v>
      </c>
      <c r="E2">
        <v>1</v>
      </c>
      <c r="F2">
        <v>1</v>
      </c>
      <c r="G2">
        <v>0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0.33</v>
      </c>
      <c r="Q2">
        <f>SUM(C2:P2)</f>
        <v>12.33</v>
      </c>
      <c r="R2" s="1">
        <f>(Q2*100/14)</f>
        <v>88.071428571428569</v>
      </c>
    </row>
    <row r="3" spans="1:18" x14ac:dyDescent="0.25">
      <c r="A3" t="s">
        <v>4</v>
      </c>
      <c r="B3" t="s">
        <v>5</v>
      </c>
    </row>
    <row r="4" spans="1:18" x14ac:dyDescent="0.25">
      <c r="A4" t="s">
        <v>6</v>
      </c>
      <c r="B4" t="s">
        <v>7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0.75</v>
      </c>
      <c r="N4">
        <v>1</v>
      </c>
      <c r="O4">
        <v>1</v>
      </c>
      <c r="P4">
        <v>0.33</v>
      </c>
      <c r="Q4">
        <f t="shared" ref="Q4:Q8" si="0">SUM(C4:P4)</f>
        <v>13.08</v>
      </c>
      <c r="R4" s="1">
        <f t="shared" ref="R4:R8" si="1">(Q4*100/14)</f>
        <v>93.428571428571431</v>
      </c>
    </row>
    <row r="5" spans="1:18" x14ac:dyDescent="0.25">
      <c r="A5" t="s">
        <v>8</v>
      </c>
      <c r="B5" t="s">
        <v>9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0.66</v>
      </c>
      <c r="Q5">
        <f t="shared" si="0"/>
        <v>13.66</v>
      </c>
      <c r="R5" s="1">
        <f t="shared" si="1"/>
        <v>97.571428571428569</v>
      </c>
    </row>
    <row r="6" spans="1:18" x14ac:dyDescent="0.25">
      <c r="A6" t="s">
        <v>10</v>
      </c>
      <c r="B6" t="s">
        <v>11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0.66</v>
      </c>
      <c r="Q6">
        <f t="shared" si="0"/>
        <v>13.66</v>
      </c>
      <c r="R6" s="1">
        <f t="shared" si="1"/>
        <v>97.571428571428569</v>
      </c>
    </row>
    <row r="7" spans="1:18" x14ac:dyDescent="0.25">
      <c r="A7" t="s">
        <v>12</v>
      </c>
      <c r="B7" t="s">
        <v>13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0.66</v>
      </c>
      <c r="M7">
        <v>1</v>
      </c>
      <c r="N7">
        <v>1</v>
      </c>
      <c r="O7">
        <v>1</v>
      </c>
      <c r="P7">
        <v>0.66</v>
      </c>
      <c r="Q7">
        <f t="shared" si="0"/>
        <v>13.32</v>
      </c>
      <c r="R7" s="1">
        <f t="shared" si="1"/>
        <v>95.142857142857139</v>
      </c>
    </row>
    <row r="8" spans="1:18" x14ac:dyDescent="0.25">
      <c r="A8" t="s">
        <v>14</v>
      </c>
      <c r="B8" t="s">
        <v>15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f t="shared" si="0"/>
        <v>14</v>
      </c>
      <c r="R8" s="1">
        <f t="shared" si="1"/>
        <v>100</v>
      </c>
    </row>
    <row r="9" spans="1:18" x14ac:dyDescent="0.25">
      <c r="A9" t="s">
        <v>16</v>
      </c>
      <c r="B9" t="s">
        <v>17</v>
      </c>
    </row>
    <row r="10" spans="1:18" x14ac:dyDescent="0.25">
      <c r="A10" t="s">
        <v>18</v>
      </c>
      <c r="B10" t="s">
        <v>19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f t="shared" ref="Q10:Q20" si="2">SUM(C10:P10)</f>
        <v>14</v>
      </c>
      <c r="R10" s="1">
        <f t="shared" ref="R10:R20" si="3">(Q10*100/14)</f>
        <v>100</v>
      </c>
    </row>
    <row r="11" spans="1:18" x14ac:dyDescent="0.25">
      <c r="A11" t="s">
        <v>20</v>
      </c>
      <c r="B11" t="s">
        <v>21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0.75</v>
      </c>
      <c r="N11">
        <v>1</v>
      </c>
      <c r="O11">
        <v>1</v>
      </c>
      <c r="P11">
        <v>1</v>
      </c>
      <c r="Q11">
        <f t="shared" si="2"/>
        <v>13.75</v>
      </c>
      <c r="R11" s="1">
        <f t="shared" si="3"/>
        <v>98.214285714285708</v>
      </c>
    </row>
    <row r="12" spans="1:18" x14ac:dyDescent="0.25">
      <c r="A12" t="s">
        <v>22</v>
      </c>
      <c r="B12" t="s">
        <v>23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f t="shared" si="2"/>
        <v>14</v>
      </c>
      <c r="R12" s="1">
        <f t="shared" si="3"/>
        <v>100</v>
      </c>
    </row>
    <row r="13" spans="1:18" x14ac:dyDescent="0.25">
      <c r="A13" t="s">
        <v>24</v>
      </c>
      <c r="B13" t="s">
        <v>25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f t="shared" si="2"/>
        <v>14</v>
      </c>
      <c r="R13" s="1">
        <f t="shared" si="3"/>
        <v>100</v>
      </c>
    </row>
    <row r="14" spans="1:18" x14ac:dyDescent="0.25">
      <c r="A14" t="s">
        <v>26</v>
      </c>
      <c r="B14" t="s">
        <v>27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f t="shared" si="2"/>
        <v>14</v>
      </c>
      <c r="R14" s="1">
        <f t="shared" si="3"/>
        <v>100</v>
      </c>
    </row>
    <row r="15" spans="1:18" x14ac:dyDescent="0.25">
      <c r="A15" t="s">
        <v>40</v>
      </c>
      <c r="B15" t="s">
        <v>28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0.33</v>
      </c>
      <c r="O15">
        <v>1</v>
      </c>
      <c r="P15">
        <v>0.33</v>
      </c>
      <c r="Q15">
        <f t="shared" si="2"/>
        <v>12.66</v>
      </c>
      <c r="R15" s="1">
        <f t="shared" si="3"/>
        <v>90.428571428571431</v>
      </c>
    </row>
    <row r="16" spans="1:18" x14ac:dyDescent="0.25">
      <c r="A16" t="s">
        <v>29</v>
      </c>
      <c r="B16" t="s">
        <v>30</v>
      </c>
      <c r="C16">
        <v>1</v>
      </c>
      <c r="D16">
        <v>1</v>
      </c>
      <c r="E16">
        <v>0.66</v>
      </c>
      <c r="F16">
        <v>1</v>
      </c>
      <c r="G16">
        <v>0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f t="shared" si="2"/>
        <v>12.66</v>
      </c>
      <c r="R16" s="1">
        <f t="shared" si="3"/>
        <v>90.428571428571431</v>
      </c>
    </row>
    <row r="17" spans="1:18" x14ac:dyDescent="0.25">
      <c r="A17" t="s">
        <v>31</v>
      </c>
      <c r="B17" t="s">
        <v>32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f t="shared" si="2"/>
        <v>14</v>
      </c>
      <c r="R17" s="1">
        <f t="shared" si="3"/>
        <v>100</v>
      </c>
    </row>
    <row r="18" spans="1:18" x14ac:dyDescent="0.25">
      <c r="A18" t="s">
        <v>33</v>
      </c>
      <c r="B18" t="s">
        <v>34</v>
      </c>
      <c r="C18">
        <v>1</v>
      </c>
      <c r="D18">
        <v>1</v>
      </c>
      <c r="E18">
        <v>0.33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0.66</v>
      </c>
      <c r="Q18">
        <f t="shared" si="2"/>
        <v>12.99</v>
      </c>
      <c r="R18" s="1">
        <f t="shared" si="3"/>
        <v>92.785714285714292</v>
      </c>
    </row>
    <row r="19" spans="1:18" x14ac:dyDescent="0.25">
      <c r="A19" t="s">
        <v>35</v>
      </c>
      <c r="B19" t="s">
        <v>36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0.33</v>
      </c>
      <c r="Q19">
        <f t="shared" si="2"/>
        <v>13.33</v>
      </c>
      <c r="R19" s="1">
        <f t="shared" si="3"/>
        <v>95.214285714285708</v>
      </c>
    </row>
    <row r="20" spans="1:18" x14ac:dyDescent="0.25">
      <c r="A20" t="s">
        <v>41</v>
      </c>
      <c r="B20" t="s">
        <v>37</v>
      </c>
      <c r="C20">
        <v>1</v>
      </c>
      <c r="D20">
        <v>1</v>
      </c>
      <c r="E20">
        <v>1</v>
      </c>
      <c r="F20">
        <v>1</v>
      </c>
      <c r="G20">
        <v>1</v>
      </c>
      <c r="H20">
        <v>0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0.66</v>
      </c>
      <c r="Q20">
        <f t="shared" si="2"/>
        <v>12.66</v>
      </c>
      <c r="R20" s="1">
        <f t="shared" si="3"/>
        <v>90.428571428571431</v>
      </c>
    </row>
    <row r="21" spans="1:18" x14ac:dyDescent="0.25">
      <c r="A21" t="s">
        <v>42</v>
      </c>
      <c r="B21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586B0-B4FF-42B2-A679-12E023653F57}">
  <dimension ref="A1:I20"/>
  <sheetViews>
    <sheetView tabSelected="1" workbookViewId="0">
      <selection activeCell="J20" sqref="J20"/>
    </sheetView>
  </sheetViews>
  <sheetFormatPr baseColWidth="10" defaultRowHeight="15" x14ac:dyDescent="0.25"/>
  <cols>
    <col min="1" max="1" width="34.42578125" customWidth="1"/>
    <col min="2" max="2" width="15.42578125" customWidth="1"/>
    <col min="3" max="3" width="13.42578125" customWidth="1"/>
    <col min="7" max="7" width="12.42578125" customWidth="1"/>
  </cols>
  <sheetData>
    <row r="1" spans="1:9" x14ac:dyDescent="0.25">
      <c r="A1" t="s">
        <v>47</v>
      </c>
    </row>
    <row r="2" spans="1:9" x14ac:dyDescent="0.25">
      <c r="A2" t="s">
        <v>0</v>
      </c>
      <c r="B2" t="s">
        <v>1</v>
      </c>
      <c r="C2" t="s">
        <v>44</v>
      </c>
      <c r="D2" t="s">
        <v>45</v>
      </c>
      <c r="E2" t="s">
        <v>46</v>
      </c>
      <c r="F2" t="s">
        <v>48</v>
      </c>
      <c r="G2" t="s">
        <v>49</v>
      </c>
    </row>
    <row r="3" spans="1:9" x14ac:dyDescent="0.25">
      <c r="A3" t="s">
        <v>2</v>
      </c>
      <c r="B3" t="s">
        <v>3</v>
      </c>
      <c r="C3" s="1">
        <v>93.61904761904762</v>
      </c>
      <c r="D3" s="1">
        <v>98.111111111111114</v>
      </c>
      <c r="E3" s="1">
        <v>88.071428571428569</v>
      </c>
      <c r="F3" s="1">
        <f>AVERAGE(C3:E3)</f>
        <v>93.267195767195759</v>
      </c>
      <c r="G3" t="s">
        <v>57</v>
      </c>
      <c r="I3" t="s">
        <v>59</v>
      </c>
    </row>
    <row r="4" spans="1:9" x14ac:dyDescent="0.25">
      <c r="A4" t="s">
        <v>6</v>
      </c>
      <c r="B4" t="s">
        <v>7</v>
      </c>
      <c r="C4" s="1">
        <v>91.238095238095241</v>
      </c>
      <c r="D4" s="1">
        <v>98.111111111111114</v>
      </c>
      <c r="E4" s="1">
        <v>93.428571428571431</v>
      </c>
      <c r="F4" s="1">
        <f t="shared" ref="F4:F19" si="0">AVERAGE(C4:E4)</f>
        <v>94.259259259259252</v>
      </c>
      <c r="G4" t="s">
        <v>57</v>
      </c>
      <c r="I4" t="s">
        <v>56</v>
      </c>
    </row>
    <row r="5" spans="1:9" x14ac:dyDescent="0.25">
      <c r="A5" t="s">
        <v>8</v>
      </c>
      <c r="B5" t="s">
        <v>9</v>
      </c>
      <c r="C5" s="1">
        <v>96.428571428571431</v>
      </c>
      <c r="D5" s="1">
        <v>96.222222222222229</v>
      </c>
      <c r="E5" s="1">
        <v>97.571428571428569</v>
      </c>
      <c r="F5" s="1">
        <f t="shared" si="0"/>
        <v>96.740740740740748</v>
      </c>
      <c r="G5" t="s">
        <v>57</v>
      </c>
    </row>
    <row r="6" spans="1:9" x14ac:dyDescent="0.25">
      <c r="A6" t="s">
        <v>10</v>
      </c>
      <c r="B6" t="s">
        <v>11</v>
      </c>
      <c r="C6" s="1">
        <v>100</v>
      </c>
      <c r="D6" s="1">
        <v>95.333333333333329</v>
      </c>
      <c r="E6" s="1">
        <v>97.571428571428569</v>
      </c>
      <c r="F6" s="1">
        <f t="shared" si="0"/>
        <v>97.634920634920618</v>
      </c>
      <c r="G6" t="s">
        <v>57</v>
      </c>
      <c r="I6" t="s">
        <v>50</v>
      </c>
    </row>
    <row r="7" spans="1:9" x14ac:dyDescent="0.25">
      <c r="A7" t="s">
        <v>12</v>
      </c>
      <c r="B7" t="s">
        <v>13</v>
      </c>
      <c r="C7" s="1">
        <v>83.904761904761898</v>
      </c>
      <c r="D7" s="1">
        <v>87.777777777777771</v>
      </c>
      <c r="E7" s="1">
        <v>95.142857142857139</v>
      </c>
      <c r="F7" s="1">
        <f t="shared" si="0"/>
        <v>88.941798941798936</v>
      </c>
      <c r="G7" t="s">
        <v>57</v>
      </c>
      <c r="I7" t="s">
        <v>51</v>
      </c>
    </row>
    <row r="8" spans="1:9" x14ac:dyDescent="0.25">
      <c r="A8" t="s">
        <v>14</v>
      </c>
      <c r="B8" t="s">
        <v>15</v>
      </c>
      <c r="C8" s="1">
        <v>91.666666666666671</v>
      </c>
      <c r="D8" s="1">
        <v>95.333333333333329</v>
      </c>
      <c r="E8" s="1">
        <v>100</v>
      </c>
      <c r="F8" s="1">
        <f t="shared" si="0"/>
        <v>95.666666666666671</v>
      </c>
      <c r="G8" t="s">
        <v>57</v>
      </c>
      <c r="I8" t="s">
        <v>52</v>
      </c>
    </row>
    <row r="9" spans="1:9" x14ac:dyDescent="0.25">
      <c r="A9" t="s">
        <v>18</v>
      </c>
      <c r="B9" t="s">
        <v>19</v>
      </c>
      <c r="C9" s="1">
        <v>94.047619047619051</v>
      </c>
      <c r="D9" s="1">
        <v>94.444444444444443</v>
      </c>
      <c r="E9" s="1">
        <v>100</v>
      </c>
      <c r="F9" s="1">
        <f t="shared" si="0"/>
        <v>96.164021164021165</v>
      </c>
      <c r="G9" t="s">
        <v>57</v>
      </c>
      <c r="I9" t="s">
        <v>53</v>
      </c>
    </row>
    <row r="10" spans="1:9" x14ac:dyDescent="0.25">
      <c r="A10" t="s">
        <v>20</v>
      </c>
      <c r="B10" t="s">
        <v>21</v>
      </c>
      <c r="C10" s="1">
        <v>67.285714285714292</v>
      </c>
      <c r="D10" s="1">
        <v>86.111111111111114</v>
      </c>
      <c r="E10" s="1">
        <v>98.214285714285708</v>
      </c>
      <c r="F10" s="1">
        <f t="shared" si="0"/>
        <v>83.870370370370381</v>
      </c>
      <c r="G10" t="s">
        <v>58</v>
      </c>
      <c r="I10" t="s">
        <v>54</v>
      </c>
    </row>
    <row r="11" spans="1:9" x14ac:dyDescent="0.25">
      <c r="A11" t="s">
        <v>22</v>
      </c>
      <c r="B11" t="s">
        <v>23</v>
      </c>
      <c r="C11" s="1">
        <v>91.238095238095241</v>
      </c>
      <c r="D11" s="1">
        <v>91.666666666666671</v>
      </c>
      <c r="E11" s="1">
        <v>100</v>
      </c>
      <c r="F11" s="1">
        <f t="shared" si="0"/>
        <v>94.301587301587304</v>
      </c>
      <c r="G11" t="s">
        <v>57</v>
      </c>
      <c r="I11" t="s">
        <v>55</v>
      </c>
    </row>
    <row r="12" spans="1:9" x14ac:dyDescent="0.25">
      <c r="A12" t="s">
        <v>24</v>
      </c>
      <c r="B12" t="s">
        <v>25</v>
      </c>
      <c r="C12" s="1">
        <v>72.523809523809518</v>
      </c>
      <c r="D12" s="1">
        <v>82.833333333333329</v>
      </c>
      <c r="E12" s="1">
        <v>100</v>
      </c>
      <c r="F12" s="1">
        <f t="shared" si="0"/>
        <v>85.119047619047606</v>
      </c>
      <c r="G12" t="s">
        <v>58</v>
      </c>
    </row>
    <row r="13" spans="1:9" x14ac:dyDescent="0.25">
      <c r="A13" t="s">
        <v>26</v>
      </c>
      <c r="B13" t="s">
        <v>27</v>
      </c>
      <c r="C13" s="1">
        <v>97.61904761904762</v>
      </c>
      <c r="D13" s="1">
        <v>94.444444444444443</v>
      </c>
      <c r="E13" s="1">
        <v>100</v>
      </c>
      <c r="F13" s="1">
        <f t="shared" si="0"/>
        <v>97.354497354497354</v>
      </c>
      <c r="G13" t="s">
        <v>57</v>
      </c>
    </row>
    <row r="14" spans="1:9" x14ac:dyDescent="0.25">
      <c r="A14" t="s">
        <v>40</v>
      </c>
      <c r="B14" t="s">
        <v>28</v>
      </c>
      <c r="C14" s="1">
        <v>73.761904761904759</v>
      </c>
      <c r="D14" s="1">
        <v>89.388888888888886</v>
      </c>
      <c r="E14" s="1">
        <v>90.428571428571431</v>
      </c>
      <c r="F14" s="1">
        <f t="shared" si="0"/>
        <v>84.526455026455025</v>
      </c>
      <c r="G14" t="s">
        <v>58</v>
      </c>
    </row>
    <row r="15" spans="1:9" x14ac:dyDescent="0.25">
      <c r="A15" t="s">
        <v>29</v>
      </c>
      <c r="B15" t="s">
        <v>30</v>
      </c>
      <c r="C15" s="1">
        <v>74.571428571428569</v>
      </c>
      <c r="D15" s="1">
        <v>79.555555555555557</v>
      </c>
      <c r="E15" s="1">
        <v>90.428571428571431</v>
      </c>
      <c r="F15" s="1">
        <f t="shared" si="0"/>
        <v>81.518518518518519</v>
      </c>
      <c r="G15" t="s">
        <v>58</v>
      </c>
    </row>
    <row r="16" spans="1:9" x14ac:dyDescent="0.25">
      <c r="A16" t="s">
        <v>31</v>
      </c>
      <c r="B16" t="s">
        <v>32</v>
      </c>
      <c r="C16" s="1">
        <v>88.952380952380949</v>
      </c>
      <c r="D16" s="1">
        <v>87</v>
      </c>
      <c r="E16" s="1">
        <v>100</v>
      </c>
      <c r="F16" s="1">
        <f t="shared" si="0"/>
        <v>91.984126984126988</v>
      </c>
      <c r="G16" t="s">
        <v>57</v>
      </c>
    </row>
    <row r="17" spans="1:7" x14ac:dyDescent="0.25">
      <c r="A17" t="s">
        <v>33</v>
      </c>
      <c r="B17" t="s">
        <v>34</v>
      </c>
      <c r="C17" s="1">
        <v>88.809523809523824</v>
      </c>
      <c r="D17" s="1">
        <v>82.333333333333329</v>
      </c>
      <c r="E17" s="1">
        <v>92.785714285714292</v>
      </c>
      <c r="F17" s="1">
        <f t="shared" si="0"/>
        <v>87.976190476190482</v>
      </c>
      <c r="G17" t="s">
        <v>57</v>
      </c>
    </row>
    <row r="18" spans="1:7" x14ac:dyDescent="0.25">
      <c r="A18" t="s">
        <v>35</v>
      </c>
      <c r="B18" t="s">
        <v>36</v>
      </c>
      <c r="C18" s="1">
        <v>93.476190476190482</v>
      </c>
      <c r="D18" s="1">
        <v>89.277777777777771</v>
      </c>
      <c r="E18" s="1">
        <v>95.214285714285708</v>
      </c>
      <c r="F18" s="1">
        <f t="shared" si="0"/>
        <v>92.656084656084658</v>
      </c>
      <c r="G18" t="s">
        <v>57</v>
      </c>
    </row>
    <row r="19" spans="1:7" x14ac:dyDescent="0.25">
      <c r="A19" t="s">
        <v>41</v>
      </c>
      <c r="B19" t="s">
        <v>37</v>
      </c>
      <c r="C19" s="1">
        <v>89.666666666666657</v>
      </c>
      <c r="D19" s="1">
        <v>94.444444444444443</v>
      </c>
      <c r="E19" s="1">
        <v>90.428571428571431</v>
      </c>
      <c r="F19" s="1">
        <f t="shared" si="0"/>
        <v>91.513227513227505</v>
      </c>
      <c r="G19" t="s">
        <v>57</v>
      </c>
    </row>
    <row r="20" spans="1:7" x14ac:dyDescent="0.25">
      <c r="D20" s="1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PRIMER PARCIAL</vt:lpstr>
      <vt:lpstr>SEGUNDO PARCIAL</vt:lpstr>
      <vt:lpstr>TERCER PARCIAL</vt:lpstr>
      <vt:lpstr>NOTAS FINALES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Néstor Mazzeo</dc:creator>
  <cp:lastModifiedBy>Néstor Mazzeo</cp:lastModifiedBy>
  <dcterms:created xsi:type="dcterms:W3CDTF">2025-10-01T11:47:34Z</dcterms:created>
  <dcterms:modified xsi:type="dcterms:W3CDTF">2025-12-03T16:24:11Z</dcterms:modified>
</cp:coreProperties>
</file>